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illaH\Dropbox\Real Business\Members Resources\Ready for upload\Excel documents\"/>
    </mc:Choice>
  </mc:AlternateContent>
  <bookViews>
    <workbookView xWindow="0" yWindow="0" windowWidth="23820" windowHeight="9975"/>
  </bookViews>
  <sheets>
    <sheet name="Your Business" sheetId="4" r:id="rId1"/>
  </sheets>
  <calcPr calcId="152511"/>
</workbook>
</file>

<file path=xl/calcChain.xml><?xml version="1.0" encoding="utf-8"?>
<calcChain xmlns="http://schemas.openxmlformats.org/spreadsheetml/2006/main">
  <c r="D6" i="4" l="1"/>
  <c r="Q6" i="4" s="1"/>
  <c r="R5" i="4"/>
  <c r="S5" i="4"/>
  <c r="V18" i="4"/>
  <c r="R6" i="4"/>
  <c r="R7" i="4"/>
  <c r="R8" i="4"/>
  <c r="R9" i="4"/>
  <c r="R10" i="4"/>
  <c r="R11" i="4"/>
  <c r="R12" i="4"/>
  <c r="R13" i="4"/>
  <c r="R14" i="4"/>
  <c r="R15" i="4"/>
  <c r="R16" i="4"/>
  <c r="R17" i="4"/>
  <c r="W6" i="4"/>
  <c r="U6" i="4"/>
  <c r="N6" i="4"/>
  <c r="L6" i="4"/>
  <c r="H6" i="4"/>
  <c r="U10" i="4"/>
  <c r="W7" i="4"/>
  <c r="W8" i="4"/>
  <c r="W9" i="4"/>
  <c r="W10" i="4"/>
  <c r="W11" i="4"/>
  <c r="W12" i="4"/>
  <c r="W13" i="4"/>
  <c r="W14" i="4"/>
  <c r="W15" i="4"/>
  <c r="W16" i="4"/>
  <c r="W17" i="4"/>
  <c r="W5" i="4"/>
  <c r="J18" i="4"/>
  <c r="L18" i="4" s="1"/>
  <c r="M18" i="4"/>
  <c r="O18" i="4"/>
  <c r="P18" i="4"/>
  <c r="D7" i="4"/>
  <c r="Q7" i="4" s="1"/>
  <c r="D8" i="4"/>
  <c r="Q8" i="4" s="1"/>
  <c r="D9" i="4"/>
  <c r="Q9" i="4" s="1"/>
  <c r="D10" i="4"/>
  <c r="Q10" i="4" s="1"/>
  <c r="D11" i="4"/>
  <c r="Q11" i="4" s="1"/>
  <c r="D12" i="4"/>
  <c r="Q12" i="4" s="1"/>
  <c r="D13" i="4"/>
  <c r="Q13" i="4" s="1"/>
  <c r="D14" i="4"/>
  <c r="Q14" i="4" s="1"/>
  <c r="D15" i="4"/>
  <c r="Q15" i="4" s="1"/>
  <c r="D16" i="4"/>
  <c r="Q16" i="4" s="1"/>
  <c r="D17" i="4"/>
  <c r="Q17" i="4" s="1"/>
  <c r="Q5" i="4"/>
  <c r="S7" i="4"/>
  <c r="T7" i="4" s="1"/>
  <c r="U7" i="4" s="1"/>
  <c r="S8" i="4"/>
  <c r="T8" i="4" s="1"/>
  <c r="S9" i="4"/>
  <c r="T9" i="4"/>
  <c r="U9" i="4" s="1"/>
  <c r="S10" i="4"/>
  <c r="S11" i="4"/>
  <c r="T11" i="4" s="1"/>
  <c r="U11" i="4" s="1"/>
  <c r="S12" i="4"/>
  <c r="T12" i="4" s="1"/>
  <c r="U12" i="4" s="1"/>
  <c r="S13" i="4"/>
  <c r="T13" i="4"/>
  <c r="U13" i="4" s="1"/>
  <c r="S14" i="4"/>
  <c r="T14" i="4" s="1"/>
  <c r="U14" i="4" s="1"/>
  <c r="S15" i="4"/>
  <c r="T15" i="4" s="1"/>
  <c r="U15" i="4" s="1"/>
  <c r="S16" i="4"/>
  <c r="T16" i="4" s="1"/>
  <c r="U16" i="4" s="1"/>
  <c r="S17" i="4"/>
  <c r="T17" i="4"/>
  <c r="U17" i="4" s="1"/>
  <c r="K18" i="4"/>
  <c r="C18" i="4"/>
  <c r="D18" i="4"/>
  <c r="G18" i="4"/>
  <c r="I18" i="4" s="1"/>
  <c r="E18" i="4"/>
  <c r="F18" i="4" s="1"/>
  <c r="N5" i="4"/>
  <c r="N7" i="4"/>
  <c r="N8" i="4"/>
  <c r="N9" i="4"/>
  <c r="N10" i="4"/>
  <c r="N11" i="4"/>
  <c r="N12" i="4"/>
  <c r="N13" i="4"/>
  <c r="N14" i="4"/>
  <c r="N15" i="4"/>
  <c r="N16" i="4"/>
  <c r="N17" i="4"/>
  <c r="L7" i="4"/>
  <c r="L8" i="4"/>
  <c r="L9" i="4"/>
  <c r="L10" i="4"/>
  <c r="L11" i="4"/>
  <c r="L12" i="4"/>
  <c r="L13" i="4"/>
  <c r="L14" i="4"/>
  <c r="L15" i="4"/>
  <c r="L16" i="4"/>
  <c r="L17" i="4"/>
  <c r="I8" i="4"/>
  <c r="I10" i="4"/>
  <c r="I12" i="4"/>
  <c r="I14" i="4"/>
  <c r="I16" i="4"/>
  <c r="H7" i="4"/>
  <c r="H8" i="4"/>
  <c r="H9" i="4"/>
  <c r="H10" i="4"/>
  <c r="H11" i="4"/>
  <c r="H12" i="4"/>
  <c r="H13" i="4"/>
  <c r="H14" i="4"/>
  <c r="H15" i="4"/>
  <c r="H16" i="4"/>
  <c r="H17" i="4"/>
  <c r="F8" i="4"/>
  <c r="F10" i="4"/>
  <c r="F12" i="4"/>
  <c r="F14" i="4"/>
  <c r="F16" i="4"/>
  <c r="L5" i="4"/>
  <c r="I5" i="4"/>
  <c r="H5" i="4"/>
  <c r="F5" i="4"/>
  <c r="F17" i="4"/>
  <c r="F13" i="4"/>
  <c r="F9" i="4"/>
  <c r="I17" i="4"/>
  <c r="I13" i="4"/>
  <c r="I9" i="4"/>
  <c r="S18" i="4" l="1"/>
  <c r="I7" i="4"/>
  <c r="I11" i="4"/>
  <c r="I15" i="4"/>
  <c r="F7" i="4"/>
  <c r="F11" i="4"/>
  <c r="F15" i="4"/>
  <c r="H18" i="4"/>
  <c r="N18" i="4"/>
  <c r="F6" i="4"/>
  <c r="I6" i="4"/>
  <c r="T5" i="4"/>
  <c r="U5" i="4" s="1"/>
  <c r="R18" i="4"/>
  <c r="U8" i="4"/>
  <c r="Q18" i="4"/>
  <c r="T18" i="4" l="1"/>
</calcChain>
</file>

<file path=xl/comments1.xml><?xml version="1.0" encoding="utf-8"?>
<comments xmlns="http://schemas.openxmlformats.org/spreadsheetml/2006/main">
  <authors>
    <author>Eric Dombach</author>
    <author>Alex</author>
    <author>alex yost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>Record the campaign variables being tested. For example:
Headline
Sub-head
Body Copy
Special Offer
Call to Action</t>
        </r>
      </text>
    </comment>
    <comment ref="D4" authorId="1" shapeId="0">
      <text>
        <r>
          <rPr>
            <b/>
            <sz val="8"/>
            <color indexed="81"/>
            <rFont val="Tahoma"/>
            <family val="2"/>
          </rPr>
          <t xml:space="preserve">Total number of leads generated by this campaign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Total number of proposals/bids/sales calls completed for NEW leads from this campaign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CR #1 is typically used to measure your CR rate from:
Leads to Proposals/Bid/Sales Call
To get Conversion Rate percentage: 
Total Proposals/Bids/Sales Calls divided by total number of Leads for the period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Total number of NEW customers acquired as a direct result of this campaign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CR #2 is typically used to measure your CR rate from:
Proposal/Bid/Sales Call to Sale/Contracts of New Customers/Clients
To get Conv Rate percentage: 
Total number of Sales/Contracts divided by number of Proposals/Bids/Sales Calls</t>
        </r>
      </text>
    </comment>
    <comment ref="I4" authorId="0" shapeId="0">
      <text>
        <r>
          <rPr>
            <b/>
            <sz val="8"/>
            <color indexed="81"/>
            <rFont val="Tahoma"/>
            <family val="2"/>
          </rPr>
          <t xml:space="preserve">Total Conversion Rate is typically used to measure your CR rate from:
Lead to New Client/Customer
To get Total Conversion Rate: 
Total number of new clients/customers divided by Total Leads
</t>
        </r>
      </text>
    </comment>
    <comment ref="J4" authorId="0" shapeId="0">
      <text>
        <r>
          <rPr>
            <b/>
            <sz val="8"/>
            <color indexed="81"/>
            <rFont val="Tahoma"/>
            <family val="2"/>
          </rPr>
          <t>Total number of transactions/sales completed as a direct result of this campaign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Total number of existing clients / customers in the business</t>
        </r>
      </text>
    </comment>
    <comment ref="L4" authorId="2" shapeId="0">
      <text>
        <r>
          <rPr>
            <b/>
            <sz val="8"/>
            <color indexed="81"/>
            <rFont val="Tahoma"/>
            <family val="2"/>
          </rPr>
          <t xml:space="preserve">Total Transactions for the campaign divided by total number of clients / customers in your business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" authorId="0" shapeId="0">
      <text>
        <r>
          <rPr>
            <b/>
            <sz val="8"/>
            <color indexed="81"/>
            <rFont val="Tahoma"/>
            <family val="2"/>
          </rPr>
          <t>Total Income/ revenue/sales as a direct result of this campaign</t>
        </r>
      </text>
    </comment>
    <comment ref="N4" authorId="2" shapeId="0">
      <text>
        <r>
          <rPr>
            <b/>
            <sz val="8"/>
            <color indexed="81"/>
            <rFont val="Tahoma"/>
            <family val="2"/>
          </rPr>
          <t xml:space="preserve">Total Income divided by Total Transactions </t>
        </r>
      </text>
    </comment>
    <comment ref="O4" authorId="0" shapeId="0">
      <text>
        <r>
          <rPr>
            <b/>
            <sz val="8"/>
            <color indexed="81"/>
            <rFont val="Tahoma"/>
            <family val="2"/>
          </rPr>
          <t>Total variable costs / cost of goods sold / cost of sales for this campaign</t>
        </r>
      </text>
    </comment>
    <comment ref="P4" authorId="0" shapeId="0">
      <text>
        <r>
          <rPr>
            <b/>
            <sz val="8"/>
            <color indexed="81"/>
            <rFont val="Tahoma"/>
            <family val="2"/>
          </rPr>
          <t>Total fixed costs for this campaign</t>
        </r>
      </text>
    </comment>
    <comment ref="Q4" authorId="2" shapeId="0">
      <text>
        <r>
          <rPr>
            <b/>
            <sz val="8"/>
            <color indexed="81"/>
            <rFont val="Tahoma"/>
            <family val="2"/>
          </rPr>
          <t xml:space="preserve">Calculated by dividing Fixed Cost / Leads
</t>
        </r>
      </text>
    </comment>
    <comment ref="R4" authorId="2" shapeId="0">
      <text>
        <r>
          <rPr>
            <b/>
            <sz val="8"/>
            <color indexed="81"/>
            <rFont val="Tahoma"/>
            <family val="2"/>
          </rPr>
          <t xml:space="preserve">Calculated by dividing Fixed Cost by new clients/ customers
</t>
        </r>
      </text>
    </comment>
    <comment ref="S4" authorId="0" shapeId="0">
      <text>
        <r>
          <rPr>
            <b/>
            <sz val="8"/>
            <color indexed="81"/>
            <rFont val="Tahoma"/>
            <family val="2"/>
          </rPr>
          <t xml:space="preserve">Variable plus fixed expenses for campaign
</t>
        </r>
      </text>
    </comment>
    <comment ref="T4" authorId="0" shapeId="0">
      <text>
        <r>
          <rPr>
            <b/>
            <sz val="8"/>
            <color indexed="81"/>
            <rFont val="Tahoma"/>
            <family val="2"/>
          </rPr>
          <t>Total Income divided by the revenue / sales for campaign</t>
        </r>
      </text>
    </comment>
    <comment ref="U4" authorId="2" shapeId="0">
      <text>
        <r>
          <rPr>
            <b/>
            <sz val="8"/>
            <color indexed="81"/>
            <rFont val="Tahoma"/>
            <family val="2"/>
          </rPr>
          <t>Calculated by dividing Net Income of campaign by  Fixed Expense of campaign</t>
        </r>
      </text>
    </comment>
    <comment ref="V4" authorId="0" shapeId="0">
      <text>
        <r>
          <rPr>
            <b/>
            <sz val="8"/>
            <color indexed="81"/>
            <rFont val="Tahoma"/>
            <family val="2"/>
          </rPr>
          <t>Total amount of revenue expected from clients / customers acquired by this campaign</t>
        </r>
      </text>
    </comment>
    <comment ref="W4" authorId="2" shapeId="0">
      <text>
        <r>
          <rPr>
            <b/>
            <sz val="8"/>
            <color indexed="81"/>
            <rFont val="Tahoma"/>
            <family val="2"/>
          </rPr>
          <t xml:space="preserve">Calculated by dividing Annual Value of clients /customers by cost of campaign </t>
        </r>
      </text>
    </comment>
  </commentList>
</comments>
</file>

<file path=xl/sharedStrings.xml><?xml version="1.0" encoding="utf-8"?>
<sst xmlns="http://schemas.openxmlformats.org/spreadsheetml/2006/main" count="43" uniqueCount="42">
  <si>
    <t>Dates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</si>
  <si>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</si>
  <si>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</si>
  <si>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</si>
  <si>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</si>
  <si>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</si>
  <si>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</si>
  <si>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</si>
  <si>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</si>
  <si>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</si>
  <si>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</si>
  <si>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</si>
  <si>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</si>
  <si>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Conversion Rate #1</t>
  </si>
  <si>
    <t>Conversion Rate #2</t>
  </si>
  <si>
    <t>Total new clients / customers</t>
  </si>
  <si>
    <t>Total Income</t>
  </si>
  <si>
    <t>Ave # Trans</t>
  </si>
  <si>
    <t>Totals</t>
  </si>
  <si>
    <t>Leads</t>
  </si>
  <si>
    <t>Avg $ Sale</t>
  </si>
  <si>
    <t>Variable Expenses</t>
  </si>
  <si>
    <t>Fixed Expenses</t>
  </si>
  <si>
    <t>Total Expenses</t>
  </si>
  <si>
    <t>Net Income</t>
  </si>
  <si>
    <t>Conversion Rate</t>
  </si>
  <si>
    <t>Total proposals / bids / sales calls</t>
  </si>
  <si>
    <t>Total trans / sales / contracts</t>
  </si>
  <si>
    <t>Campaign/Venue</t>
  </si>
  <si>
    <t>[Your Business] Marketing Campaign ROI Analysis</t>
  </si>
  <si>
    <t>Campaign Variables</t>
  </si>
  <si>
    <t>Campaign ROI</t>
  </si>
  <si>
    <t>Cost / Lead</t>
  </si>
  <si>
    <t>Headline: "The 5 Things You Should Know About Buying Widgets"</t>
  </si>
  <si>
    <t>Press release in Local Daily</t>
  </si>
  <si>
    <t>Acquisition Cost</t>
  </si>
  <si>
    <t>Annual value of clients / customers</t>
  </si>
  <si>
    <t>Annualized Campaign ROI</t>
  </si>
  <si>
    <t>Total number of   clients / customers</t>
  </si>
  <si>
    <t>-</t>
  </si>
  <si>
    <t>Auto-compute</t>
  </si>
  <si>
    <t>Enter your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</si>
</sst>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mmmm\-yy"/>
    <numFmt numFmtId="167" formatCode="0.0"/>
    <numFmt numFmtId="168" formatCode="[$-409]mmmm\ d\,\ yyyy;@"/>
  </numFmts>
  <fonts count="11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4A4A4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1" tint="0.499984740745262"/>
      </right>
      <top style="thin">
        <color theme="1" tint="0.499984740745262"/>
      </top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1" tint="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thick">
        <color theme="1" tint="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ck">
        <color theme="1" tint="0.24994659260841701"/>
      </bottom>
      <diagonal/>
    </border>
    <border>
      <left style="hair">
        <color theme="0" tint="-0.24994659260841701"/>
      </left>
      <right style="medium">
        <color theme="1" tint="0.499984740745262"/>
      </right>
      <top style="hair">
        <color theme="0" tint="-0.24994659260841701"/>
      </top>
      <bottom style="thick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37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8" fontId="8" fillId="2" borderId="2" xfId="0" applyNumberFormat="1" applyFont="1" applyFill="1" applyBorder="1" applyAlignment="1">
      <alignment horizontal="center" wrapText="1"/>
    </xf>
    <xf numFmtId="9" fontId="8" fillId="2" borderId="3" xfId="0" applyNumberFormat="1" applyFont="1" applyFill="1" applyBorder="1" applyAlignment="1">
      <alignment horizontal="center" wrapText="1"/>
    </xf>
    <xf numFmtId="9" fontId="8" fillId="2" borderId="3" xfId="0" applyNumberFormat="1" applyFont="1" applyFill="1" applyBorder="1" applyAlignment="1">
      <alignment horizontal="center" textRotation="90" wrapText="1"/>
    </xf>
    <xf numFmtId="9" fontId="8" fillId="2" borderId="3" xfId="0" applyNumberFormat="1" applyFont="1" applyFill="1" applyBorder="1" applyAlignment="1" applyProtection="1">
      <alignment horizontal="center" textRotation="90" wrapText="1"/>
    </xf>
    <xf numFmtId="168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 applyProtection="1">
      <alignment horizontal="center" vertical="center"/>
    </xf>
    <xf numFmtId="167" fontId="8" fillId="3" borderId="4" xfId="0" applyNumberFormat="1" applyFont="1" applyFill="1" applyBorder="1" applyAlignment="1" applyProtection="1">
      <alignment horizontal="center" vertical="center"/>
    </xf>
    <xf numFmtId="37" fontId="8" fillId="3" borderId="4" xfId="0" applyNumberFormat="1" applyFont="1" applyFill="1" applyBorder="1" applyAlignment="1" applyProtection="1">
      <alignment horizontal="center" vertical="center"/>
    </xf>
    <xf numFmtId="9" fontId="5" fillId="4" borderId="6" xfId="0" applyNumberFormat="1" applyFont="1" applyFill="1" applyBorder="1" applyAlignment="1" applyProtection="1">
      <alignment horizontal="center" vertical="center"/>
    </xf>
    <xf numFmtId="167" fontId="5" fillId="4" borderId="6" xfId="0" applyNumberFormat="1" applyFont="1" applyFill="1" applyBorder="1" applyAlignment="1" applyProtection="1">
      <alignment horizontal="center" vertical="center"/>
    </xf>
    <xf numFmtId="37" fontId="5" fillId="4" borderId="6" xfId="0" applyNumberFormat="1" applyFont="1" applyFill="1" applyBorder="1" applyAlignment="1" applyProtection="1">
      <alignment horizontal="center" vertical="center"/>
    </xf>
    <xf numFmtId="165" fontId="5" fillId="4" borderId="6" xfId="0" applyNumberFormat="1" applyFont="1" applyFill="1" applyBorder="1" applyAlignment="1" applyProtection="1">
      <alignment horizontal="center" vertical="center"/>
    </xf>
    <xf numFmtId="165" fontId="5" fillId="4" borderId="7" xfId="0" applyNumberFormat="1" applyFont="1" applyFill="1" applyBorder="1" applyAlignment="1" applyProtection="1">
      <alignment horizontal="center" vertical="center"/>
    </xf>
    <xf numFmtId="9" fontId="5" fillId="4" borderId="9" xfId="0" applyNumberFormat="1" applyFont="1" applyFill="1" applyBorder="1" applyAlignment="1" applyProtection="1">
      <alignment horizontal="center" vertical="center"/>
    </xf>
    <xf numFmtId="167" fontId="5" fillId="4" borderId="9" xfId="0" applyNumberFormat="1" applyFont="1" applyFill="1" applyBorder="1" applyAlignment="1" applyProtection="1">
      <alignment horizontal="center" vertical="center"/>
    </xf>
    <xf numFmtId="37" fontId="5" fillId="4" borderId="9" xfId="0" applyNumberFormat="1" applyFont="1" applyFill="1" applyBorder="1" applyAlignment="1" applyProtection="1">
      <alignment horizontal="center" vertical="center"/>
    </xf>
    <xf numFmtId="165" fontId="5" fillId="4" borderId="9" xfId="0" applyNumberFormat="1" applyFont="1" applyFill="1" applyBorder="1" applyAlignment="1" applyProtection="1">
      <alignment horizontal="center" vertical="center"/>
    </xf>
    <xf numFmtId="165" fontId="5" fillId="4" borderId="10" xfId="0" applyNumberFormat="1" applyFont="1" applyFill="1" applyBorder="1" applyAlignment="1" applyProtection="1">
      <alignment horizontal="center" vertical="center"/>
    </xf>
    <xf numFmtId="9" fontId="7" fillId="4" borderId="9" xfId="0" applyNumberFormat="1" applyFont="1" applyFill="1" applyBorder="1" applyAlignment="1" applyProtection="1">
      <alignment horizontal="center" vertical="center"/>
    </xf>
    <xf numFmtId="167" fontId="7" fillId="4" borderId="9" xfId="0" applyNumberFormat="1" applyFont="1" applyFill="1" applyBorder="1" applyAlignment="1" applyProtection="1">
      <alignment horizontal="center" vertical="center"/>
    </xf>
    <xf numFmtId="37" fontId="7" fillId="4" borderId="9" xfId="0" applyNumberFormat="1" applyFont="1" applyFill="1" applyBorder="1" applyAlignment="1" applyProtection="1">
      <alignment horizontal="center" vertical="center"/>
    </xf>
    <xf numFmtId="9" fontId="7" fillId="4" borderId="12" xfId="0" applyNumberFormat="1" applyFont="1" applyFill="1" applyBorder="1" applyAlignment="1" applyProtection="1">
      <alignment horizontal="center" vertical="center"/>
    </xf>
    <xf numFmtId="167" fontId="7" fillId="4" borderId="12" xfId="0" applyNumberFormat="1" applyFont="1" applyFill="1" applyBorder="1" applyAlignment="1" applyProtection="1">
      <alignment horizontal="center" vertical="center"/>
    </xf>
    <xf numFmtId="37" fontId="7" fillId="4" borderId="12" xfId="0" applyNumberFormat="1" applyFont="1" applyFill="1" applyBorder="1" applyAlignment="1" applyProtection="1">
      <alignment horizontal="center" vertical="center"/>
    </xf>
    <xf numFmtId="37" fontId="5" fillId="4" borderId="12" xfId="0" applyNumberFormat="1" applyFont="1" applyFill="1" applyBorder="1" applyAlignment="1" applyProtection="1">
      <alignment horizontal="center" vertical="center"/>
    </xf>
    <xf numFmtId="165" fontId="5" fillId="4" borderId="12" xfId="0" applyNumberFormat="1" applyFont="1" applyFill="1" applyBorder="1" applyAlignment="1" applyProtection="1">
      <alignment horizontal="center" vertical="center"/>
    </xf>
    <xf numFmtId="165" fontId="5" fillId="4" borderId="13" xfId="0" applyNumberFormat="1" applyFont="1" applyFill="1" applyBorder="1" applyAlignment="1" applyProtection="1">
      <alignment horizontal="center" vertical="center"/>
    </xf>
    <xf numFmtId="168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0" applyNumberFormat="1" applyFont="1" applyFill="1" applyBorder="1" applyAlignment="1" applyProtection="1">
      <alignment horizontal="center" vertical="center"/>
    </xf>
    <xf numFmtId="168" fontId="7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5" fillId="0" borderId="9" xfId="0" applyNumberFormat="1" applyFont="1" applyFill="1" applyBorder="1" applyAlignment="1" applyProtection="1">
      <alignment horizontal="center" vertical="center"/>
    </xf>
    <xf numFmtId="3" fontId="5" fillId="0" borderId="9" xfId="0" applyNumberFormat="1" applyFont="1" applyFill="1" applyBorder="1" applyAlignment="1" applyProtection="1">
      <alignment horizontal="center" vertical="center"/>
      <protection locked="0"/>
    </xf>
    <xf numFmtId="168" fontId="7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9" fontId="8" fillId="5" borderId="3" xfId="0" applyNumberFormat="1" applyFont="1" applyFill="1" applyBorder="1" applyAlignment="1" applyProtection="1">
      <alignment horizontal="center" textRotation="90" wrapText="1"/>
    </xf>
    <xf numFmtId="164" fontId="8" fillId="5" borderId="3" xfId="0" applyNumberFormat="1" applyFont="1" applyFill="1" applyBorder="1" applyAlignment="1" applyProtection="1">
      <alignment horizontal="center" textRotation="90" wrapText="1"/>
    </xf>
    <xf numFmtId="9" fontId="8" fillId="5" borderId="3" xfId="0" applyNumberFormat="1" applyFont="1" applyFill="1" applyBorder="1" applyAlignment="1">
      <alignment horizontal="center" textRotation="90" wrapText="1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8" fontId="7" fillId="0" borderId="15" xfId="0" applyNumberFormat="1" applyFont="1" applyFill="1" applyBorder="1" applyAlignment="1">
      <alignment horizontal="center" vertical="center"/>
    </xf>
    <xf numFmtId="168" fontId="4" fillId="6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4A4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171450</xdr:rowOff>
    </xdr:to>
    <xdr:pic>
      <xdr:nvPicPr>
        <xdr:cNvPr id="3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43050" cy="981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W21"/>
  <sheetViews>
    <sheetView showGridLines="0" showZeros="0" tabSelected="1" topLeftCell="A4" workbookViewId="0">
      <selection activeCell="W5" sqref="W5"/>
    </sheetView>
  </sheetViews>
  <sheetFormatPr defaultRowHeight="15.75" x14ac:dyDescent="0.2"/>
  <cols>
    <col min="1" max="1" width="14.140625" style="1" bestFit="1" customWidth="1"/>
    <col min="2" max="2" width="16.5703125" style="15" customWidth="1"/>
    <col min="3" max="3" width="32" style="2" customWidth="1"/>
    <col min="4" max="4" width="5.7109375" style="2" customWidth="1"/>
    <col min="5" max="5" width="5.7109375" style="2" bestFit="1" customWidth="1"/>
    <col min="6" max="6" width="6.28515625" style="16" bestFit="1" customWidth="1"/>
    <col min="7" max="7" width="5.7109375" style="2" bestFit="1" customWidth="1"/>
    <col min="8" max="9" width="6.28515625" style="16" bestFit="1" customWidth="1"/>
    <col min="10" max="11" width="5.7109375" style="2" bestFit="1" customWidth="1"/>
    <col min="12" max="12" width="3.42578125" style="17" bestFit="1" customWidth="1"/>
    <col min="13" max="13" width="7.42578125" style="18" bestFit="1" customWidth="1"/>
    <col min="14" max="14" width="7" style="18" bestFit="1" customWidth="1"/>
    <col min="15" max="16" width="6.42578125" style="18" bestFit="1" customWidth="1"/>
    <col min="17" max="17" width="7.5703125" style="19" bestFit="1" customWidth="1"/>
    <col min="18" max="18" width="6.5703125" style="19" bestFit="1" customWidth="1"/>
    <col min="19" max="20" width="6.42578125" style="18" bestFit="1" customWidth="1"/>
    <col min="21" max="21" width="8.5703125" style="20" bestFit="1" customWidth="1"/>
    <col min="22" max="22" width="8" style="2" bestFit="1" customWidth="1"/>
    <col min="23" max="23" width="8.5703125" style="20" bestFit="1" customWidth="1"/>
    <col min="24" max="16384" width="9.140625" style="2"/>
  </cols>
  <sheetData>
    <row r="2" spans="1:23" ht="48" customHeight="1" x14ac:dyDescent="0.2">
      <c r="B2" s="74" t="s">
        <v>29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4" spans="1:23" s="3" customFormat="1" ht="99.75" customHeight="1" thickBot="1" x14ac:dyDescent="0.3">
      <c r="A4" s="22" t="s">
        <v>0</v>
      </c>
      <c r="B4" s="23" t="s">
        <v>28</v>
      </c>
      <c r="C4" s="23" t="s">
        <v>30</v>
      </c>
      <c r="D4" s="24" t="s">
        <v>19</v>
      </c>
      <c r="E4" s="24" t="s">
        <v>26</v>
      </c>
      <c r="F4" s="73" t="s">
        <v>13</v>
      </c>
      <c r="G4" s="24" t="s">
        <v>15</v>
      </c>
      <c r="H4" s="73" t="s">
        <v>14</v>
      </c>
      <c r="I4" s="73" t="s">
        <v>25</v>
      </c>
      <c r="J4" s="24" t="s">
        <v>27</v>
      </c>
      <c r="K4" s="24" t="s">
        <v>38</v>
      </c>
      <c r="L4" s="73" t="s">
        <v>17</v>
      </c>
      <c r="M4" s="24" t="s">
        <v>16</v>
      </c>
      <c r="N4" s="73" t="s">
        <v>20</v>
      </c>
      <c r="O4" s="24" t="s">
        <v>21</v>
      </c>
      <c r="P4" s="24" t="s">
        <v>22</v>
      </c>
      <c r="Q4" s="72" t="s">
        <v>32</v>
      </c>
      <c r="R4" s="72" t="s">
        <v>35</v>
      </c>
      <c r="S4" s="25" t="s">
        <v>23</v>
      </c>
      <c r="T4" s="25" t="s">
        <v>24</v>
      </c>
      <c r="U4" s="71" t="s">
        <v>31</v>
      </c>
      <c r="V4" s="24" t="s">
        <v>36</v>
      </c>
      <c r="W4" s="71" t="s">
        <v>37</v>
      </c>
    </row>
    <row r="5" spans="1:23" s="4" customFormat="1" ht="25.5" x14ac:dyDescent="0.2">
      <c r="A5" s="52">
        <v>37706</v>
      </c>
      <c r="B5" s="53" t="s">
        <v>34</v>
      </c>
      <c r="C5" s="53" t="s">
        <v>33</v>
      </c>
      <c r="D5" s="54">
        <v>10</v>
      </c>
      <c r="E5" s="54">
        <v>5</v>
      </c>
      <c r="F5" s="33">
        <f>IF(ISERROR(E5/D5),"-",E5/D5)</f>
        <v>0.5</v>
      </c>
      <c r="G5" s="54">
        <v>4</v>
      </c>
      <c r="H5" s="33">
        <f>IF(ISERROR(G5/E5),"-",G5/E5)</f>
        <v>0.8</v>
      </c>
      <c r="I5" s="33">
        <f>IF(ISERROR(G5/D5),"-",G5/D5)</f>
        <v>0.4</v>
      </c>
      <c r="J5" s="54">
        <v>20</v>
      </c>
      <c r="K5" s="54">
        <v>200</v>
      </c>
      <c r="L5" s="34">
        <f>IF(ISERROR(J5/K5),"-",J5/K5)</f>
        <v>0.1</v>
      </c>
      <c r="M5" s="55">
        <v>15000</v>
      </c>
      <c r="N5" s="35">
        <f>IF(ISERROR(M5/J5),"-",M5/J5)</f>
        <v>750</v>
      </c>
      <c r="O5" s="55">
        <v>100</v>
      </c>
      <c r="P5" s="55">
        <v>1000</v>
      </c>
      <c r="Q5" s="35">
        <f>IF(ISERROR(P5/D5),"-",P5/D5)</f>
        <v>100</v>
      </c>
      <c r="R5" s="35">
        <f>IF(ISERROR(P5/G5),"-",P5/G5)</f>
        <v>250</v>
      </c>
      <c r="S5" s="56">
        <f>IF(ISERROR(O5+P5),"-",O5+P5)</f>
        <v>1100</v>
      </c>
      <c r="T5" s="56">
        <f>IF(ISERROR(M5-S5),"-",M5-S5)</f>
        <v>13900</v>
      </c>
      <c r="U5" s="36">
        <f>IF(ISERROR(T5/P5),"-",T5/P5)</f>
        <v>13.9</v>
      </c>
      <c r="V5" s="55">
        <v>20000</v>
      </c>
      <c r="W5" s="37">
        <f>IF(ISERROR(V5/P5),"-",V5/P5)</f>
        <v>20</v>
      </c>
    </row>
    <row r="6" spans="1:23" x14ac:dyDescent="0.2">
      <c r="A6" s="57" t="s">
        <v>8</v>
      </c>
      <c r="B6" s="58"/>
      <c r="C6" s="58"/>
      <c r="D6" s="59">
        <f t="shared" ref="D6:D18" si="0">SUM(C6:C6)</f>
        <v>0</v>
      </c>
      <c r="E6" s="59"/>
      <c r="F6" s="38" t="str">
        <f>IF(ISERROR(E6/D6),"-",E6/D6)</f>
        <v>-</v>
      </c>
      <c r="G6" s="59"/>
      <c r="H6" s="38" t="str">
        <f>IF(ISERROR(G6/E6),"-",G6/E6)</f>
        <v>-</v>
      </c>
      <c r="I6" s="38" t="str">
        <f>IF(ISERROR(G6/D6),"-",G6/D6)</f>
        <v>-</v>
      </c>
      <c r="J6" s="59"/>
      <c r="K6" s="59"/>
      <c r="L6" s="39" t="str">
        <f>IF(ISERROR(J6/K6),"-",J6/K6)</f>
        <v>-</v>
      </c>
      <c r="M6" s="60"/>
      <c r="N6" s="40" t="str">
        <f>IF(ISERROR(M6/J6),"-",M6/J6)</f>
        <v>-</v>
      </c>
      <c r="O6" s="60"/>
      <c r="P6" s="60"/>
      <c r="Q6" s="40" t="str">
        <f>IF(ISERROR(P6/D6),"-",P6/D6)</f>
        <v>-</v>
      </c>
      <c r="R6" s="40" t="str">
        <f t="shared" ref="R6:R17" si="1">IF(ISERROR(P6/G6),"-",P6/G6)</f>
        <v>-</v>
      </c>
      <c r="S6" s="61"/>
      <c r="T6" s="62"/>
      <c r="U6" s="41" t="str">
        <f>IF(ISERROR(T6/P6),"-",T6/P6)</f>
        <v>-</v>
      </c>
      <c r="V6" s="63"/>
      <c r="W6" s="42" t="str">
        <f>IF(ISERROR(V6/P6),"-",V6/P6)</f>
        <v>-</v>
      </c>
    </row>
    <row r="7" spans="1:23" x14ac:dyDescent="0.2">
      <c r="A7" s="57" t="s">
        <v>9</v>
      </c>
      <c r="B7" s="58"/>
      <c r="C7" s="58"/>
      <c r="D7" s="59">
        <f t="shared" si="0"/>
        <v>0</v>
      </c>
      <c r="E7" s="59"/>
      <c r="F7" s="43" t="str">
        <f t="shared" ref="F7:F17" si="2">IF(ISERROR(E7/D7),"-",E7/D7)</f>
        <v>-</v>
      </c>
      <c r="G7" s="59"/>
      <c r="H7" s="43" t="str">
        <f t="shared" ref="H7:H17" si="3">IF(ISERROR(G7/E7),"-",G7/E7)</f>
        <v>-</v>
      </c>
      <c r="I7" s="43" t="str">
        <f t="shared" ref="I7:I17" si="4">IF(ISERROR(G7/D7),"-",G7/D7)</f>
        <v>-</v>
      </c>
      <c r="J7" s="59"/>
      <c r="K7" s="59"/>
      <c r="L7" s="44" t="str">
        <f t="shared" ref="L7:L17" si="5">IF(ISERROR(J7/K7),"-",J7/K7)</f>
        <v>-</v>
      </c>
      <c r="M7" s="60"/>
      <c r="N7" s="45" t="str">
        <f t="shared" ref="N7:N17" si="6">IF(ISERROR(M7/J7),"-",M7/J7)</f>
        <v>-</v>
      </c>
      <c r="O7" s="60"/>
      <c r="P7" s="60"/>
      <c r="Q7" s="40" t="str">
        <f t="shared" ref="Q7:Q17" si="7">IF(ISERROR(P7/D7),"-",P7/D7)</f>
        <v>-</v>
      </c>
      <c r="R7" s="40" t="str">
        <f t="shared" si="1"/>
        <v>-</v>
      </c>
      <c r="S7" s="61">
        <f t="shared" ref="S7:S17" si="8">IF(ISERROR(O7+P7),"-",O7+P7)</f>
        <v>0</v>
      </c>
      <c r="T7" s="62">
        <f t="shared" ref="T7:T17" si="9">IF(ISERROR(M7-S7),"-",M7-S7)</f>
        <v>0</v>
      </c>
      <c r="U7" s="41" t="str">
        <f t="shared" ref="U7:U17" si="10">IF(ISERROR(T7/P7),"-",T7/P7)</f>
        <v>-</v>
      </c>
      <c r="V7" s="63"/>
      <c r="W7" s="42" t="str">
        <f t="shared" ref="W7:W17" si="11">IF(ISERROR(V7/P7),"-",V7/P7)</f>
        <v>-</v>
      </c>
    </row>
    <row r="8" spans="1:23" x14ac:dyDescent="0.2">
      <c r="A8" s="57" t="s">
        <v>10</v>
      </c>
      <c r="B8" s="58"/>
      <c r="C8" s="58"/>
      <c r="D8" s="59">
        <f t="shared" si="0"/>
        <v>0</v>
      </c>
      <c r="E8" s="59"/>
      <c r="F8" s="43" t="str">
        <f t="shared" si="2"/>
        <v>-</v>
      </c>
      <c r="G8" s="59"/>
      <c r="H8" s="43" t="str">
        <f t="shared" si="3"/>
        <v>-</v>
      </c>
      <c r="I8" s="43" t="str">
        <f t="shared" si="4"/>
        <v>-</v>
      </c>
      <c r="J8" s="59"/>
      <c r="K8" s="59"/>
      <c r="L8" s="44" t="str">
        <f t="shared" si="5"/>
        <v>-</v>
      </c>
      <c r="M8" s="60"/>
      <c r="N8" s="45" t="str">
        <f t="shared" si="6"/>
        <v>-</v>
      </c>
      <c r="O8" s="60"/>
      <c r="P8" s="60"/>
      <c r="Q8" s="40" t="str">
        <f t="shared" si="7"/>
        <v>-</v>
      </c>
      <c r="R8" s="40" t="str">
        <f t="shared" si="1"/>
        <v>-</v>
      </c>
      <c r="S8" s="61">
        <f t="shared" si="8"/>
        <v>0</v>
      </c>
      <c r="T8" s="62">
        <f t="shared" si="9"/>
        <v>0</v>
      </c>
      <c r="U8" s="41" t="str">
        <f t="shared" si="10"/>
        <v>-</v>
      </c>
      <c r="V8" s="63"/>
      <c r="W8" s="42" t="str">
        <f t="shared" si="11"/>
        <v>-</v>
      </c>
    </row>
    <row r="9" spans="1:23" x14ac:dyDescent="0.2">
      <c r="A9" s="57" t="s">
        <v>11</v>
      </c>
      <c r="B9" s="58"/>
      <c r="C9" s="58"/>
      <c r="D9" s="59">
        <f t="shared" si="0"/>
        <v>0</v>
      </c>
      <c r="E9" s="59"/>
      <c r="F9" s="43" t="str">
        <f t="shared" si="2"/>
        <v>-</v>
      </c>
      <c r="G9" s="59"/>
      <c r="H9" s="43" t="str">
        <f t="shared" si="3"/>
        <v>-</v>
      </c>
      <c r="I9" s="43" t="str">
        <f t="shared" si="4"/>
        <v>-</v>
      </c>
      <c r="J9" s="59"/>
      <c r="K9" s="59"/>
      <c r="L9" s="44" t="str">
        <f t="shared" si="5"/>
        <v>-</v>
      </c>
      <c r="M9" s="60"/>
      <c r="N9" s="45" t="str">
        <f t="shared" si="6"/>
        <v>-</v>
      </c>
      <c r="O9" s="60"/>
      <c r="P9" s="60"/>
      <c r="Q9" s="40" t="str">
        <f t="shared" si="7"/>
        <v>-</v>
      </c>
      <c r="R9" s="40" t="str">
        <f t="shared" si="1"/>
        <v>-</v>
      </c>
      <c r="S9" s="61">
        <f t="shared" si="8"/>
        <v>0</v>
      </c>
      <c r="T9" s="62">
        <f t="shared" si="9"/>
        <v>0</v>
      </c>
      <c r="U9" s="41" t="str">
        <f t="shared" si="10"/>
        <v>-</v>
      </c>
      <c r="V9" s="63"/>
      <c r="W9" s="42" t="str">
        <f t="shared" si="11"/>
        <v>-</v>
      </c>
    </row>
    <row r="10" spans="1:23" x14ac:dyDescent="0.2">
      <c r="A10" s="57" t="s">
        <v>12</v>
      </c>
      <c r="B10" s="58"/>
      <c r="C10" s="58"/>
      <c r="D10" s="59">
        <f t="shared" si="0"/>
        <v>0</v>
      </c>
      <c r="E10" s="59"/>
      <c r="F10" s="43" t="str">
        <f t="shared" si="2"/>
        <v>-</v>
      </c>
      <c r="G10" s="59"/>
      <c r="H10" s="43" t="str">
        <f t="shared" si="3"/>
        <v>-</v>
      </c>
      <c r="I10" s="43" t="str">
        <f t="shared" si="4"/>
        <v>-</v>
      </c>
      <c r="J10" s="59"/>
      <c r="K10" s="59"/>
      <c r="L10" s="44" t="str">
        <f t="shared" si="5"/>
        <v>-</v>
      </c>
      <c r="M10" s="60"/>
      <c r="N10" s="45" t="str">
        <f t="shared" si="6"/>
        <v>-</v>
      </c>
      <c r="O10" s="60"/>
      <c r="P10" s="60"/>
      <c r="Q10" s="40" t="str">
        <f t="shared" si="7"/>
        <v>-</v>
      </c>
      <c r="R10" s="40" t="str">
        <f t="shared" si="1"/>
        <v>-</v>
      </c>
      <c r="S10" s="61">
        <f t="shared" si="8"/>
        <v>0</v>
      </c>
      <c r="T10" s="62"/>
      <c r="U10" s="41" t="str">
        <f t="shared" si="10"/>
        <v>-</v>
      </c>
      <c r="V10" s="63"/>
      <c r="W10" s="42" t="str">
        <f t="shared" si="11"/>
        <v>-</v>
      </c>
    </row>
    <row r="11" spans="1:23" x14ac:dyDescent="0.2">
      <c r="A11" s="57" t="s">
        <v>1</v>
      </c>
      <c r="B11" s="58"/>
      <c r="C11" s="58"/>
      <c r="D11" s="59">
        <f t="shared" si="0"/>
        <v>0</v>
      </c>
      <c r="E11" s="59"/>
      <c r="F11" s="43" t="str">
        <f t="shared" si="2"/>
        <v>-</v>
      </c>
      <c r="G11" s="59"/>
      <c r="H11" s="43" t="str">
        <f t="shared" si="3"/>
        <v>-</v>
      </c>
      <c r="I11" s="43" t="str">
        <f t="shared" si="4"/>
        <v>-</v>
      </c>
      <c r="J11" s="59"/>
      <c r="K11" s="59"/>
      <c r="L11" s="44" t="str">
        <f t="shared" si="5"/>
        <v>-</v>
      </c>
      <c r="M11" s="60"/>
      <c r="N11" s="45" t="str">
        <f t="shared" si="6"/>
        <v>-</v>
      </c>
      <c r="O11" s="60"/>
      <c r="P11" s="60"/>
      <c r="Q11" s="40" t="str">
        <f t="shared" si="7"/>
        <v>-</v>
      </c>
      <c r="R11" s="40" t="str">
        <f t="shared" si="1"/>
        <v>-</v>
      </c>
      <c r="S11" s="61">
        <f t="shared" si="8"/>
        <v>0</v>
      </c>
      <c r="T11" s="62">
        <f t="shared" si="9"/>
        <v>0</v>
      </c>
      <c r="U11" s="41" t="str">
        <f t="shared" si="10"/>
        <v>-</v>
      </c>
      <c r="V11" s="63"/>
      <c r="W11" s="42" t="str">
        <f t="shared" si="11"/>
        <v>-</v>
      </c>
    </row>
    <row r="12" spans="1:23" x14ac:dyDescent="0.2">
      <c r="A12" s="57" t="s">
        <v>2</v>
      </c>
      <c r="B12" s="58"/>
      <c r="C12" s="58"/>
      <c r="D12" s="59">
        <f t="shared" si="0"/>
        <v>0</v>
      </c>
      <c r="E12" s="59"/>
      <c r="F12" s="43" t="str">
        <f t="shared" si="2"/>
        <v>-</v>
      </c>
      <c r="G12" s="59"/>
      <c r="H12" s="43" t="str">
        <f t="shared" si="3"/>
        <v>-</v>
      </c>
      <c r="I12" s="43" t="str">
        <f t="shared" si="4"/>
        <v>-</v>
      </c>
      <c r="J12" s="59"/>
      <c r="K12" s="59"/>
      <c r="L12" s="44" t="str">
        <f t="shared" si="5"/>
        <v>-</v>
      </c>
      <c r="M12" s="60"/>
      <c r="N12" s="45" t="str">
        <f t="shared" si="6"/>
        <v>-</v>
      </c>
      <c r="O12" s="60"/>
      <c r="P12" s="60"/>
      <c r="Q12" s="40" t="str">
        <f t="shared" si="7"/>
        <v>-</v>
      </c>
      <c r="R12" s="40" t="str">
        <f t="shared" si="1"/>
        <v>-</v>
      </c>
      <c r="S12" s="61">
        <f t="shared" si="8"/>
        <v>0</v>
      </c>
      <c r="T12" s="62">
        <f t="shared" si="9"/>
        <v>0</v>
      </c>
      <c r="U12" s="41" t="str">
        <f t="shared" si="10"/>
        <v>-</v>
      </c>
      <c r="V12" s="63"/>
      <c r="W12" s="42" t="str">
        <f t="shared" si="11"/>
        <v>-</v>
      </c>
    </row>
    <row r="13" spans="1:23" x14ac:dyDescent="0.2">
      <c r="A13" s="57" t="s">
        <v>3</v>
      </c>
      <c r="B13" s="58"/>
      <c r="C13" s="58"/>
      <c r="D13" s="59">
        <f t="shared" si="0"/>
        <v>0</v>
      </c>
      <c r="E13" s="59"/>
      <c r="F13" s="43" t="str">
        <f t="shared" si="2"/>
        <v>-</v>
      </c>
      <c r="G13" s="59"/>
      <c r="H13" s="43" t="str">
        <f t="shared" si="3"/>
        <v>-</v>
      </c>
      <c r="I13" s="43" t="str">
        <f t="shared" si="4"/>
        <v>-</v>
      </c>
      <c r="J13" s="59"/>
      <c r="K13" s="59"/>
      <c r="L13" s="44" t="str">
        <f t="shared" si="5"/>
        <v>-</v>
      </c>
      <c r="M13" s="60"/>
      <c r="N13" s="45" t="str">
        <f t="shared" si="6"/>
        <v>-</v>
      </c>
      <c r="O13" s="60"/>
      <c r="P13" s="60"/>
      <c r="Q13" s="40" t="str">
        <f t="shared" si="7"/>
        <v>-</v>
      </c>
      <c r="R13" s="40" t="str">
        <f t="shared" si="1"/>
        <v>-</v>
      </c>
      <c r="S13" s="61">
        <f t="shared" si="8"/>
        <v>0</v>
      </c>
      <c r="T13" s="62">
        <f t="shared" si="9"/>
        <v>0</v>
      </c>
      <c r="U13" s="41" t="str">
        <f t="shared" si="10"/>
        <v>-</v>
      </c>
      <c r="V13" s="63"/>
      <c r="W13" s="42" t="str">
        <f t="shared" si="11"/>
        <v>-</v>
      </c>
    </row>
    <row r="14" spans="1:23" x14ac:dyDescent="0.2">
      <c r="A14" s="57" t="s">
        <v>4</v>
      </c>
      <c r="B14" s="58"/>
      <c r="C14" s="58"/>
      <c r="D14" s="59">
        <f t="shared" si="0"/>
        <v>0</v>
      </c>
      <c r="E14" s="59"/>
      <c r="F14" s="43" t="str">
        <f t="shared" si="2"/>
        <v>-</v>
      </c>
      <c r="G14" s="59"/>
      <c r="H14" s="43" t="str">
        <f t="shared" si="3"/>
        <v>-</v>
      </c>
      <c r="I14" s="43" t="str">
        <f t="shared" si="4"/>
        <v>-</v>
      </c>
      <c r="J14" s="59"/>
      <c r="K14" s="59"/>
      <c r="L14" s="44" t="str">
        <f t="shared" si="5"/>
        <v>-</v>
      </c>
      <c r="M14" s="60"/>
      <c r="N14" s="45" t="str">
        <f t="shared" si="6"/>
        <v>-</v>
      </c>
      <c r="O14" s="60"/>
      <c r="P14" s="60"/>
      <c r="Q14" s="40" t="str">
        <f t="shared" si="7"/>
        <v>-</v>
      </c>
      <c r="R14" s="40" t="str">
        <f t="shared" si="1"/>
        <v>-</v>
      </c>
      <c r="S14" s="61">
        <f t="shared" si="8"/>
        <v>0</v>
      </c>
      <c r="T14" s="62">
        <f t="shared" si="9"/>
        <v>0</v>
      </c>
      <c r="U14" s="41" t="str">
        <f t="shared" si="10"/>
        <v>-</v>
      </c>
      <c r="V14" s="63"/>
      <c r="W14" s="42" t="str">
        <f t="shared" si="11"/>
        <v>-</v>
      </c>
    </row>
    <row r="15" spans="1:23" x14ac:dyDescent="0.2">
      <c r="A15" s="57" t="s">
        <v>5</v>
      </c>
      <c r="B15" s="58"/>
      <c r="C15" s="58"/>
      <c r="D15" s="59">
        <f t="shared" si="0"/>
        <v>0</v>
      </c>
      <c r="E15" s="59"/>
      <c r="F15" s="43" t="str">
        <f t="shared" si="2"/>
        <v>-</v>
      </c>
      <c r="G15" s="59"/>
      <c r="H15" s="43" t="str">
        <f t="shared" si="3"/>
        <v>-</v>
      </c>
      <c r="I15" s="43" t="str">
        <f t="shared" si="4"/>
        <v>-</v>
      </c>
      <c r="J15" s="59"/>
      <c r="K15" s="59"/>
      <c r="L15" s="44" t="str">
        <f t="shared" si="5"/>
        <v>-</v>
      </c>
      <c r="M15" s="60"/>
      <c r="N15" s="45" t="str">
        <f t="shared" si="6"/>
        <v>-</v>
      </c>
      <c r="O15" s="60"/>
      <c r="P15" s="60"/>
      <c r="Q15" s="40" t="str">
        <f t="shared" si="7"/>
        <v>-</v>
      </c>
      <c r="R15" s="40" t="str">
        <f t="shared" si="1"/>
        <v>-</v>
      </c>
      <c r="S15" s="61">
        <f t="shared" si="8"/>
        <v>0</v>
      </c>
      <c r="T15" s="62">
        <f t="shared" si="9"/>
        <v>0</v>
      </c>
      <c r="U15" s="41" t="str">
        <f t="shared" si="10"/>
        <v>-</v>
      </c>
      <c r="V15" s="63"/>
      <c r="W15" s="42" t="str">
        <f t="shared" si="11"/>
        <v>-</v>
      </c>
    </row>
    <row r="16" spans="1:23" x14ac:dyDescent="0.2">
      <c r="A16" s="57" t="s">
        <v>6</v>
      </c>
      <c r="B16" s="58"/>
      <c r="C16" s="58"/>
      <c r="D16" s="59">
        <f t="shared" si="0"/>
        <v>0</v>
      </c>
      <c r="E16" s="59"/>
      <c r="F16" s="43" t="str">
        <f t="shared" si="2"/>
        <v>-</v>
      </c>
      <c r="G16" s="59"/>
      <c r="H16" s="43" t="str">
        <f t="shared" si="3"/>
        <v>-</v>
      </c>
      <c r="I16" s="43" t="str">
        <f t="shared" si="4"/>
        <v>-</v>
      </c>
      <c r="J16" s="59"/>
      <c r="K16" s="59"/>
      <c r="L16" s="44" t="str">
        <f t="shared" si="5"/>
        <v>-</v>
      </c>
      <c r="M16" s="60"/>
      <c r="N16" s="45" t="str">
        <f t="shared" si="6"/>
        <v>-</v>
      </c>
      <c r="O16" s="60"/>
      <c r="P16" s="60"/>
      <c r="Q16" s="40" t="str">
        <f t="shared" si="7"/>
        <v>-</v>
      </c>
      <c r="R16" s="40" t="str">
        <f t="shared" si="1"/>
        <v>-</v>
      </c>
      <c r="S16" s="61">
        <f t="shared" si="8"/>
        <v>0</v>
      </c>
      <c r="T16" s="62">
        <f t="shared" si="9"/>
        <v>0</v>
      </c>
      <c r="U16" s="41" t="str">
        <f t="shared" si="10"/>
        <v>-</v>
      </c>
      <c r="V16" s="63"/>
      <c r="W16" s="42" t="str">
        <f t="shared" si="11"/>
        <v>-</v>
      </c>
    </row>
    <row r="17" spans="1:23" ht="16.5" thickBot="1" x14ac:dyDescent="0.25">
      <c r="A17" s="64" t="s">
        <v>7</v>
      </c>
      <c r="B17" s="65"/>
      <c r="C17" s="65"/>
      <c r="D17" s="66">
        <f t="shared" si="0"/>
        <v>0</v>
      </c>
      <c r="E17" s="66"/>
      <c r="F17" s="46" t="str">
        <f t="shared" si="2"/>
        <v>-</v>
      </c>
      <c r="G17" s="66"/>
      <c r="H17" s="46" t="str">
        <f t="shared" si="3"/>
        <v>-</v>
      </c>
      <c r="I17" s="46" t="str">
        <f t="shared" si="4"/>
        <v>-</v>
      </c>
      <c r="J17" s="66"/>
      <c r="K17" s="66"/>
      <c r="L17" s="47" t="str">
        <f t="shared" si="5"/>
        <v>-</v>
      </c>
      <c r="M17" s="67"/>
      <c r="N17" s="48" t="str">
        <f t="shared" si="6"/>
        <v>-</v>
      </c>
      <c r="O17" s="67"/>
      <c r="P17" s="67"/>
      <c r="Q17" s="49" t="str">
        <f t="shared" si="7"/>
        <v>-</v>
      </c>
      <c r="R17" s="49" t="str">
        <f t="shared" si="1"/>
        <v>-</v>
      </c>
      <c r="S17" s="68">
        <f t="shared" si="8"/>
        <v>0</v>
      </c>
      <c r="T17" s="69">
        <f t="shared" si="9"/>
        <v>0</v>
      </c>
      <c r="U17" s="50" t="str">
        <f t="shared" si="10"/>
        <v>-</v>
      </c>
      <c r="V17" s="70"/>
      <c r="W17" s="51" t="str">
        <f t="shared" si="11"/>
        <v>-</v>
      </c>
    </row>
    <row r="18" spans="1:23" s="21" customFormat="1" ht="16.5" thickTop="1" x14ac:dyDescent="0.2">
      <c r="A18" s="26" t="s">
        <v>18</v>
      </c>
      <c r="B18" s="27"/>
      <c r="C18" s="28">
        <f>SUM(C5:C17)</f>
        <v>0</v>
      </c>
      <c r="D18" s="29">
        <f t="shared" si="0"/>
        <v>0</v>
      </c>
      <c r="E18" s="29">
        <f>SUM(E5:E17)</f>
        <v>5</v>
      </c>
      <c r="F18" s="30" t="str">
        <f>IF(ISERROR(E18/D18),"-",E18/D18)</f>
        <v>-</v>
      </c>
      <c r="G18" s="29">
        <f>SUM(G5:G17)</f>
        <v>4</v>
      </c>
      <c r="H18" s="30">
        <f>IF(ISERROR(G18/E18),"-",G18/E18)</f>
        <v>0.8</v>
      </c>
      <c r="I18" s="30" t="str">
        <f>IF(ISERROR(G18/D18),"-",G18/D18)</f>
        <v>-</v>
      </c>
      <c r="J18" s="29">
        <f>SUM(J5:J17)</f>
        <v>20</v>
      </c>
      <c r="K18" s="29">
        <f>SUM(K5:K17)</f>
        <v>200</v>
      </c>
      <c r="L18" s="31">
        <f>IF(ISERROR(J18/K18),"-",J18/K18)</f>
        <v>0.1</v>
      </c>
      <c r="M18" s="29">
        <f>SUM(M5:M17)</f>
        <v>15000</v>
      </c>
      <c r="N18" s="32">
        <f>IF(ISERROR(M18/J18),"-",M18/J18)</f>
        <v>750</v>
      </c>
      <c r="O18" s="29">
        <f t="shared" ref="O18:T18" si="12">SUM(O5:O17)</f>
        <v>100</v>
      </c>
      <c r="P18" s="29">
        <f t="shared" si="12"/>
        <v>1000</v>
      </c>
      <c r="Q18" s="29">
        <f t="shared" si="12"/>
        <v>100</v>
      </c>
      <c r="R18" s="29">
        <f t="shared" si="12"/>
        <v>250</v>
      </c>
      <c r="S18" s="29">
        <f t="shared" si="12"/>
        <v>1100</v>
      </c>
      <c r="T18" s="29">
        <f t="shared" si="12"/>
        <v>13900</v>
      </c>
      <c r="U18" s="29" t="s">
        <v>39</v>
      </c>
      <c r="V18" s="29">
        <f>SUM(V5:V17)</f>
        <v>20000</v>
      </c>
      <c r="W18" s="29" t="s">
        <v>39</v>
      </c>
    </row>
    <row r="19" spans="1:23" ht="16.5" thickBot="1" x14ac:dyDescent="0.25">
      <c r="A19" s="5"/>
      <c r="B19" s="6"/>
      <c r="C19" s="7"/>
      <c r="D19" s="7"/>
      <c r="E19" s="7"/>
      <c r="F19" s="8"/>
      <c r="G19" s="7"/>
      <c r="H19" s="8"/>
      <c r="I19" s="8"/>
      <c r="J19" s="7"/>
      <c r="K19" s="7"/>
      <c r="L19" s="9"/>
      <c r="M19" s="10"/>
      <c r="N19" s="10"/>
      <c r="O19" s="10"/>
      <c r="P19" s="10"/>
      <c r="Q19" s="11"/>
      <c r="R19" s="11"/>
      <c r="S19" s="10"/>
      <c r="T19" s="10"/>
      <c r="U19" s="12"/>
      <c r="V19" s="7"/>
      <c r="W19" s="12"/>
    </row>
    <row r="20" spans="1:23" x14ac:dyDescent="0.2">
      <c r="A20" s="76"/>
      <c r="B20" s="13" t="s">
        <v>40</v>
      </c>
      <c r="C20" s="7"/>
      <c r="D20" s="7"/>
      <c r="E20" s="7"/>
      <c r="F20" s="8"/>
      <c r="G20" s="7"/>
      <c r="H20" s="8"/>
      <c r="I20" s="8"/>
      <c r="J20" s="7"/>
      <c r="K20" s="7"/>
      <c r="L20" s="9"/>
      <c r="M20" s="10"/>
      <c r="N20" s="10"/>
      <c r="O20" s="10"/>
      <c r="P20" s="10"/>
      <c r="Q20" s="11"/>
      <c r="R20" s="11"/>
      <c r="S20" s="10"/>
      <c r="T20" s="10"/>
      <c r="U20" s="12"/>
      <c r="V20" s="7"/>
      <c r="W20" s="12"/>
    </row>
    <row r="21" spans="1:23" ht="16.5" thickBot="1" x14ac:dyDescent="0.25">
      <c r="A21" s="75"/>
      <c r="B21" s="14" t="s">
        <v>41</v>
      </c>
      <c r="C21" s="7"/>
      <c r="D21" s="7"/>
      <c r="E21" s="7"/>
      <c r="F21" s="8"/>
      <c r="G21" s="7"/>
      <c r="H21" s="8"/>
      <c r="I21" s="8"/>
      <c r="J21" s="7"/>
      <c r="K21" s="7"/>
      <c r="L21" s="9"/>
      <c r="M21" s="10"/>
      <c r="N21" s="10"/>
      <c r="O21" s="10"/>
      <c r="P21" s="10"/>
      <c r="Q21" s="11"/>
      <c r="R21" s="11"/>
      <c r="S21" s="10"/>
      <c r="T21" s="10"/>
      <c r="U21" s="12"/>
      <c r="V21" s="7"/>
      <c r="W21" s="12"/>
    </row>
  </sheetData>
  <mergeCells count="1">
    <mergeCell ref="B2:W2"/>
  </mergeCells>
  <phoneticPr fontId="0" type="noConversion"/>
  <conditionalFormatting sqref="N22">
    <cfRule type="expression" dxfId="1" priority="1" stopIfTrue="1">
      <formula>"ISERROR+$H$4:$L$16"</formula>
    </cfRule>
  </conditionalFormatting>
  <conditionalFormatting sqref="F5:F18">
    <cfRule type="cellIs" dxfId="0" priority="2" stopIfTrue="1" operator="equal">
      <formula>ISERROR($F$7:$N$17)</formula>
    </cfRule>
  </conditionalFormatting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Business</vt:lpstr>
    </vt:vector>
  </TitlesOfParts>
  <Company>Action-International of Lancaster, PA, USA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Campaign ROI Analysis</dc:title>
  <dc:creator>April Buenaobra</dc:creator>
  <dc:description>344 Morgan Drive_x000d_
Lancaster, PA 17601 USA_x000d_
ericdombach@action-international.com</dc:description>
  <cp:lastModifiedBy>Camilla Harbo Anderson</cp:lastModifiedBy>
  <cp:lastPrinted>2014-11-02T13:46:48Z</cp:lastPrinted>
  <dcterms:created xsi:type="dcterms:W3CDTF">2001-09-21T12:13:39Z</dcterms:created>
  <dcterms:modified xsi:type="dcterms:W3CDTF">2014-11-11T02:03:27Z</dcterms:modified>
</cp:coreProperties>
</file>